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учета ЭЭ и энерг\Служба балансов и анализа потерь\Отчеты\Раскрытие информации\2022\На сайт\"/>
    </mc:Choice>
  </mc:AlternateContent>
  <bookViews>
    <workbookView xWindow="-15" yWindow="8415" windowWidth="28815" windowHeight="4410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Алтайэнерго!$A$1:$H$15</definedName>
    <definedName name="_xlnm.Print_Area" localSheetId="8">'АО "Тываэнерго"'!$A$1:$H$15</definedName>
    <definedName name="_xlnm.Print_Area" localSheetId="1">Бурятэнерго!$A$1:$H$15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52511"/>
</workbook>
</file>

<file path=xl/calcChain.xml><?xml version="1.0" encoding="utf-8"?>
<calcChain xmlns="http://schemas.openxmlformats.org/spreadsheetml/2006/main">
  <c r="D10" i="4" l="1"/>
  <c r="D11" i="4" s="1"/>
  <c r="D10" i="6"/>
  <c r="D11" i="6" s="1"/>
  <c r="H11" i="6"/>
  <c r="G11" i="6"/>
  <c r="F11" i="6"/>
  <c r="E11" i="6"/>
  <c r="A3" i="9" l="1"/>
  <c r="A3" i="8"/>
  <c r="A3" i="1"/>
  <c r="A3" i="2"/>
  <c r="A3" i="3"/>
  <c r="A3" i="4"/>
  <c r="A3" i="5"/>
  <c r="A3" i="6"/>
</calcChain>
</file>

<file path=xl/sharedStrings.xml><?xml version="1.0" encoding="utf-8"?>
<sst xmlns="http://schemas.openxmlformats.org/spreadsheetml/2006/main" count="220" uniqueCount="25">
  <si>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</si>
  <si>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</si>
  <si>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</si>
  <si>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</si>
  <si>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</si>
  <si>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</si>
  <si>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</si>
  <si>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</si>
  <si>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</si>
  <si>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</si>
  <si>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</si>
  <si>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</si>
  <si>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</si>
  <si>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</si>
  <si>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</si>
  <si>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</si>
  <si>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</si>
  <si>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</si>
  <si>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</si>
  <si>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</si>
  <si>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</si>
  <si>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</si>
  <si>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</si>
  <si>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t>
  </si>
  <si>
    <t>Госкомтарифэнерго Хакасии данные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</si>
</sst>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Fill="1" applyBorder="1" applyAlignment="1">
      <alignment horizontal="center" vertical="center"/>
    </xf>
    <xf numFmtId="10" fontId="6" fillId="0" borderId="12" xfId="4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4" fontId="10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 wrapText="1"/>
    </xf>
    <xf numFmtId="10" fontId="10" fillId="0" borderId="12" xfId="0" applyNumberFormat="1" applyFont="1" applyBorder="1" applyAlignment="1">
      <alignment horizontal="center" vertical="center"/>
    </xf>
    <xf numFmtId="10" fontId="11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10" fontId="11" fillId="0" borderId="12" xfId="4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2" fillId="0" borderId="12" xfId="4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" fontId="12" fillId="0" borderId="12" xfId="6" applyNumberFormat="1" applyFont="1" applyBorder="1" applyAlignment="1">
      <alignment horizontal="center"/>
    </xf>
    <xf numFmtId="164" fontId="12" fillId="0" borderId="12" xfId="4" applyNumberFormat="1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8" xfId="2"/>
    <cellStyle name="Процентный" xfId="4" builtinId="5"/>
    <cellStyle name="Процентный 3" xfId="3"/>
    <cellStyle name="Финансовый" xfId="6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90" zoomScaleSheetLayoutView="80" workbookViewId="0">
      <selection activeCell="A3" sqref="A3:H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">
        <v>23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18">
        <v>7567.2528000000002</v>
      </c>
      <c r="E8" s="18"/>
      <c r="F8" s="18"/>
      <c r="G8" s="18"/>
      <c r="H8" s="18"/>
    </row>
    <row r="9" spans="1:8" x14ac:dyDescent="0.3">
      <c r="A9" s="10" t="s">
        <v>15</v>
      </c>
      <c r="B9" s="11" t="s">
        <v>16</v>
      </c>
      <c r="C9" s="12" t="s">
        <v>14</v>
      </c>
      <c r="D9" s="18">
        <v>7075.5623000000005</v>
      </c>
      <c r="E9" s="18"/>
      <c r="F9" s="18"/>
      <c r="G9" s="18"/>
      <c r="H9" s="18"/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491.69049999999993</v>
      </c>
      <c r="E10" s="18">
        <v>237.97059999999999</v>
      </c>
      <c r="F10" s="18">
        <v>39.3155</v>
      </c>
      <c r="G10" s="18">
        <v>100.97539999999999</v>
      </c>
      <c r="H10" s="18">
        <v>113.429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6.4976090134057626E-2</v>
      </c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topLeftCell="B1" zoomScale="80" zoomScaleNormal="90" zoomScaleSheetLayoutView="80" workbookViewId="0">
      <selection activeCell="E11" sqref="E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11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11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11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9" t="s">
        <v>14</v>
      </c>
      <c r="D8" s="53">
        <v>4755.0150000000003</v>
      </c>
      <c r="E8" s="51">
        <v>4172.5</v>
      </c>
      <c r="F8" s="51">
        <v>2130.2409939999998</v>
      </c>
      <c r="G8" s="51">
        <v>2426.7049999999999</v>
      </c>
      <c r="H8" s="51">
        <v>1572.85</v>
      </c>
    </row>
    <row r="9" spans="1:11" x14ac:dyDescent="0.3">
      <c r="A9" s="10" t="s">
        <v>15</v>
      </c>
      <c r="B9" s="11" t="s">
        <v>16</v>
      </c>
      <c r="C9" s="12" t="s">
        <v>14</v>
      </c>
      <c r="D9" s="53">
        <v>4166.67</v>
      </c>
      <c r="E9" s="51">
        <v>2998.55</v>
      </c>
      <c r="F9" s="51">
        <v>2043.5</v>
      </c>
      <c r="G9" s="51">
        <v>2245.4499999999998</v>
      </c>
      <c r="H9" s="51">
        <v>1409.11</v>
      </c>
    </row>
    <row r="10" spans="1:11" x14ac:dyDescent="0.3">
      <c r="A10" s="10" t="s">
        <v>17</v>
      </c>
      <c r="B10" s="11" t="s">
        <v>18</v>
      </c>
      <c r="C10" s="12" t="s">
        <v>14</v>
      </c>
      <c r="D10" s="53">
        <f>D8-D9</f>
        <v>588.34500000000025</v>
      </c>
      <c r="E10" s="51">
        <v>156.61099999999999</v>
      </c>
      <c r="F10" s="51">
        <v>86.737700000000004</v>
      </c>
      <c r="G10" s="51">
        <v>181.25040000000001</v>
      </c>
      <c r="H10" s="51">
        <v>163.74180000000001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54">
        <f>D10/(D8-1017.33)</f>
        <v>0.15740893092917144</v>
      </c>
      <c r="E11" s="52">
        <f>E10/(E8-1017.33)</f>
        <v>4.9636311197177964E-2</v>
      </c>
      <c r="F11" s="52">
        <f>F10/F8</f>
        <v>4.0717318014395515E-2</v>
      </c>
      <c r="G11" s="52">
        <f t="shared" ref="G11:H11" si="0">G10/G8</f>
        <v>7.4689919046608474E-2</v>
      </c>
      <c r="H11" s="52">
        <f t="shared" si="0"/>
        <v>0.10410515942397559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zoomScaleNormal="90" zoomScaleSheetLayoutView="80" workbookViewId="0">
      <selection activeCell="D11" sqref="D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2">
        <v>612.14</v>
      </c>
      <c r="E8" s="22">
        <v>612.14</v>
      </c>
      <c r="F8" s="22">
        <v>14.38</v>
      </c>
      <c r="G8" s="22">
        <v>566.70000000000005</v>
      </c>
      <c r="H8" s="22">
        <v>372.69</v>
      </c>
    </row>
    <row r="9" spans="1:8" x14ac:dyDescent="0.3">
      <c r="A9" s="10" t="s">
        <v>15</v>
      </c>
      <c r="B9" s="11" t="s">
        <v>16</v>
      </c>
      <c r="C9" s="12" t="s">
        <v>14</v>
      </c>
      <c r="D9" s="22">
        <v>526.44799999999998</v>
      </c>
      <c r="E9" s="22">
        <v>24.73</v>
      </c>
      <c r="F9" s="22">
        <v>0.11</v>
      </c>
      <c r="G9" s="22">
        <v>258.76</v>
      </c>
      <c r="H9" s="22">
        <v>242.86</v>
      </c>
    </row>
    <row r="10" spans="1:8" x14ac:dyDescent="0.3">
      <c r="A10" s="10" t="s">
        <v>17</v>
      </c>
      <c r="B10" s="11" t="s">
        <v>18</v>
      </c>
      <c r="C10" s="12" t="s">
        <v>14</v>
      </c>
      <c r="D10" s="22">
        <v>86.194900000000004</v>
      </c>
      <c r="E10" s="22">
        <v>20.76</v>
      </c>
      <c r="F10" s="22">
        <v>0.35</v>
      </c>
      <c r="G10" s="22">
        <v>29.87</v>
      </c>
      <c r="H10" s="22">
        <v>35.22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3">
        <v>0.14080912863070541</v>
      </c>
      <c r="E11" s="27">
        <v>3.39E-2</v>
      </c>
      <c r="F11" s="27">
        <v>2.46E-2</v>
      </c>
      <c r="G11" s="27">
        <v>5.2699999999999997E-2</v>
      </c>
      <c r="H11" s="27">
        <v>9.4500000000000001E-2</v>
      </c>
    </row>
    <row r="13" spans="1:8" x14ac:dyDescent="0.3">
      <c r="A13" s="13"/>
    </row>
    <row r="15" spans="1:8" x14ac:dyDescent="0.3">
      <c r="F15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11" sqref="D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56">
        <v>13894.428252</v>
      </c>
      <c r="E8" s="55">
        <v>612.14</v>
      </c>
      <c r="F8" s="55">
        <v>14.38</v>
      </c>
      <c r="G8" s="55">
        <v>566.70000000000005</v>
      </c>
      <c r="H8" s="55">
        <v>372.69</v>
      </c>
    </row>
    <row r="9" spans="1:8" x14ac:dyDescent="0.3">
      <c r="A9" s="10" t="s">
        <v>15</v>
      </c>
      <c r="B9" s="11" t="s">
        <v>16</v>
      </c>
      <c r="C9" s="12" t="s">
        <v>14</v>
      </c>
      <c r="D9" s="56">
        <v>12498.601438</v>
      </c>
      <c r="E9" s="55">
        <v>24.73</v>
      </c>
      <c r="F9" s="55">
        <v>0.11</v>
      </c>
      <c r="G9" s="55">
        <v>258.76</v>
      </c>
      <c r="H9" s="55">
        <v>242.86</v>
      </c>
    </row>
    <row r="10" spans="1:8" x14ac:dyDescent="0.3">
      <c r="A10" s="10" t="s">
        <v>17</v>
      </c>
      <c r="B10" s="11" t="s">
        <v>18</v>
      </c>
      <c r="C10" s="12" t="s">
        <v>14</v>
      </c>
      <c r="D10" s="56">
        <f>D8-D9</f>
        <v>1395.826814</v>
      </c>
      <c r="E10" s="55">
        <v>20.76</v>
      </c>
      <c r="F10" s="55">
        <v>0.35</v>
      </c>
      <c r="G10" s="55">
        <v>29.87</v>
      </c>
      <c r="H10" s="55">
        <v>35.22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57">
        <f>D10/D8</f>
        <v>0.10045946394369132</v>
      </c>
      <c r="E11" s="27">
        <v>3.39E-2</v>
      </c>
      <c r="F11" s="27">
        <v>2.46E-2</v>
      </c>
      <c r="G11" s="27">
        <v>5.2699999999999997E-2</v>
      </c>
      <c r="H11" s="27">
        <v>9.4500000000000001E-2</v>
      </c>
    </row>
    <row r="12" spans="1:8" x14ac:dyDescent="0.3">
      <c r="D12" s="25"/>
      <c r="E12" s="25"/>
      <c r="F12" s="25"/>
      <c r="G12" s="25"/>
      <c r="H12" s="25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E11" sqref="E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14899.85894241061</v>
      </c>
      <c r="E8" s="19">
        <v>9736.0104429120402</v>
      </c>
      <c r="F8" s="19">
        <v>3545.6075787337832</v>
      </c>
      <c r="G8" s="19">
        <v>766.01814241642523</v>
      </c>
      <c r="H8" s="19">
        <v>852.22277834836063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14260.637638428256</v>
      </c>
      <c r="E9" s="19">
        <v>9418.5580195129678</v>
      </c>
      <c r="F9" s="19">
        <v>3432.687918858468</v>
      </c>
      <c r="G9" s="19">
        <v>650.67523484693152</v>
      </c>
      <c r="H9" s="19">
        <v>758.71646520988918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639.22130398235458</v>
      </c>
      <c r="E10" s="19">
        <v>317.45242339907315</v>
      </c>
      <c r="F10" s="19">
        <v>112.91965987531492</v>
      </c>
      <c r="G10" s="19">
        <v>115.34290756949375</v>
      </c>
      <c r="H10" s="19">
        <v>93.506313138471398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6">
        <v>4.2901164799814984E-2</v>
      </c>
      <c r="E11" s="16"/>
      <c r="F11" s="16"/>
      <c r="G11" s="16"/>
      <c r="H11" s="16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8">
        <v>7501.4230000000007</v>
      </c>
      <c r="E8" s="18">
        <v>3258.627</v>
      </c>
      <c r="F8" s="18">
        <v>157.797</v>
      </c>
      <c r="G8" s="18">
        <v>2732.8760000000002</v>
      </c>
      <c r="H8" s="18">
        <v>1352.123</v>
      </c>
    </row>
    <row r="9" spans="1:8" x14ac:dyDescent="0.3">
      <c r="A9" s="10" t="s">
        <v>15</v>
      </c>
      <c r="B9" s="11" t="s">
        <v>16</v>
      </c>
      <c r="C9" s="12" t="s">
        <v>14</v>
      </c>
      <c r="D9" s="18">
        <v>6911.0940000000001</v>
      </c>
      <c r="E9" s="18">
        <v>3062.203</v>
      </c>
      <c r="F9" s="18">
        <v>131.495</v>
      </c>
      <c r="G9" s="18">
        <v>2496.8020000000001</v>
      </c>
      <c r="H9" s="18">
        <v>1220.5940000000001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590.32900000000063</v>
      </c>
      <c r="E10" s="18">
        <v>196.42400000000001</v>
      </c>
      <c r="F10" s="18">
        <v>26.302</v>
      </c>
      <c r="G10" s="18">
        <v>236.07400000000001</v>
      </c>
      <c r="H10" s="18">
        <v>131.529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7.8695602154417982E-2</v>
      </c>
      <c r="E11" s="14">
        <v>2.6499999999999999E-2</v>
      </c>
      <c r="F11" s="14">
        <v>2.9100000000000001E-2</v>
      </c>
      <c r="G11" s="14">
        <v>5.7799999999999997E-2</v>
      </c>
      <c r="H11" s="14">
        <v>9.7299999999999998E-2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12" sqref="D12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42" t="s">
        <v>24</v>
      </c>
      <c r="E8" s="43"/>
      <c r="F8" s="43"/>
      <c r="G8" s="43"/>
      <c r="H8" s="44"/>
    </row>
    <row r="9" spans="1:8" x14ac:dyDescent="0.3">
      <c r="A9" s="10" t="s">
        <v>15</v>
      </c>
      <c r="B9" s="11" t="s">
        <v>16</v>
      </c>
      <c r="C9" s="12" t="s">
        <v>14</v>
      </c>
      <c r="D9" s="45"/>
      <c r="E9" s="46"/>
      <c r="F9" s="46"/>
      <c r="G9" s="46"/>
      <c r="H9" s="47"/>
    </row>
    <row r="10" spans="1:8" x14ac:dyDescent="0.3">
      <c r="A10" s="10" t="s">
        <v>17</v>
      </c>
      <c r="B10" s="11" t="s">
        <v>18</v>
      </c>
      <c r="C10" s="12" t="s">
        <v>14</v>
      </c>
      <c r="D10" s="45"/>
      <c r="E10" s="46"/>
      <c r="F10" s="46"/>
      <c r="G10" s="46"/>
      <c r="H10" s="47"/>
    </row>
    <row r="11" spans="1:8" ht="31.5" x14ac:dyDescent="0.3">
      <c r="A11" s="10" t="s">
        <v>19</v>
      </c>
      <c r="B11" s="11" t="s">
        <v>20</v>
      </c>
      <c r="C11" s="12" t="s">
        <v>21</v>
      </c>
      <c r="D11" s="48"/>
      <c r="E11" s="49"/>
      <c r="F11" s="49"/>
      <c r="G11" s="49"/>
      <c r="H11" s="50"/>
    </row>
    <row r="12" spans="1:8" x14ac:dyDescent="0.3">
      <c r="D12" s="24"/>
      <c r="E12" s="24"/>
      <c r="F12" s="24"/>
      <c r="G12" s="24"/>
      <c r="H12" s="24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6702.9651999999996</v>
      </c>
      <c r="E8" s="15">
        <v>3983.4</v>
      </c>
      <c r="F8" s="15">
        <v>155.24</v>
      </c>
      <c r="G8" s="15">
        <v>1059.76</v>
      </c>
      <c r="H8" s="15">
        <v>1504.55</v>
      </c>
    </row>
    <row r="9" spans="1:8" x14ac:dyDescent="0.3">
      <c r="A9" s="10" t="s">
        <v>15</v>
      </c>
      <c r="B9" s="11" t="s">
        <v>16</v>
      </c>
      <c r="C9" s="12" t="s">
        <v>14</v>
      </c>
      <c r="D9" s="22">
        <v>6064.9922999999999</v>
      </c>
      <c r="E9" s="22">
        <v>3823.18</v>
      </c>
      <c r="F9" s="22">
        <v>112.12</v>
      </c>
      <c r="G9" s="22">
        <v>842.96</v>
      </c>
      <c r="H9" s="22">
        <v>1286.73</v>
      </c>
    </row>
    <row r="10" spans="1:8" x14ac:dyDescent="0.3">
      <c r="A10" s="10" t="s">
        <v>17</v>
      </c>
      <c r="B10" s="11" t="s">
        <v>18</v>
      </c>
      <c r="C10" s="12" t="s">
        <v>14</v>
      </c>
      <c r="D10" s="22">
        <v>637.97289999999975</v>
      </c>
      <c r="E10" s="22">
        <v>160.22</v>
      </c>
      <c r="F10" s="22">
        <v>43.12</v>
      </c>
      <c r="G10" s="22">
        <v>216.81</v>
      </c>
      <c r="H10" s="22">
        <v>217.82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3">
        <v>9.5177713290231586E-2</v>
      </c>
      <c r="E11" s="26">
        <v>4.0221920972033941E-2</v>
      </c>
      <c r="F11" s="26">
        <v>0.27776346302499355</v>
      </c>
      <c r="G11" s="26">
        <v>0.20458405676757002</v>
      </c>
      <c r="H11" s="26">
        <v>0.14477418497225084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85" zoomScaleSheetLayoutView="80" workbookViewId="0">
      <selection activeCell="E13" sqref="E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2023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0">
        <v>881.5776652463752</v>
      </c>
      <c r="E8" s="21">
        <v>319.2250189284905</v>
      </c>
      <c r="F8" s="21">
        <v>7.6734963360522368</v>
      </c>
      <c r="G8" s="21">
        <v>178.86067127379252</v>
      </c>
      <c r="H8" s="21">
        <v>375.81847870803995</v>
      </c>
    </row>
    <row r="9" spans="1:8" x14ac:dyDescent="0.3">
      <c r="A9" s="10" t="s">
        <v>15</v>
      </c>
      <c r="B9" s="11" t="s">
        <v>16</v>
      </c>
      <c r="C9" s="12" t="s">
        <v>14</v>
      </c>
      <c r="D9" s="21">
        <v>701.64776524637523</v>
      </c>
      <c r="E9" s="21">
        <v>178.99530724637523</v>
      </c>
      <c r="F9" s="21">
        <v>1.1894860000000023</v>
      </c>
      <c r="G9" s="21">
        <v>152.83926649999998</v>
      </c>
      <c r="H9" s="21">
        <v>368.62370550000003</v>
      </c>
    </row>
    <row r="10" spans="1:8" x14ac:dyDescent="0.3">
      <c r="A10" s="10" t="s">
        <v>17</v>
      </c>
      <c r="B10" s="11" t="s">
        <v>18</v>
      </c>
      <c r="C10" s="12" t="s">
        <v>14</v>
      </c>
      <c r="D10" s="21">
        <v>179.92989999999998</v>
      </c>
      <c r="E10" s="21">
        <v>140.22971168211527</v>
      </c>
      <c r="F10" s="21">
        <v>6.4840103360522345</v>
      </c>
      <c r="G10" s="21">
        <v>26.02140477379255</v>
      </c>
      <c r="H10" s="21">
        <v>7.1947732080399476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7">
        <v>0.20409988489183745</v>
      </c>
      <c r="E11" s="17"/>
      <c r="F11" s="17"/>
      <c r="G11" s="17"/>
      <c r="H11" s="17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Сапрыкин Андрей Игоревич</cp:lastModifiedBy>
  <dcterms:created xsi:type="dcterms:W3CDTF">2015-07-15T10:06:37Z</dcterms:created>
  <dcterms:modified xsi:type="dcterms:W3CDTF">2023-03-06T10:01:46Z</dcterms:modified>
</cp:coreProperties>
</file>